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38" i="1"/>
  <c r="H57" i="1"/>
  <c r="H29" i="1"/>
  <c r="H24" i="1"/>
  <c r="H36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<sst xmlns="http://schemas.openxmlformats.org/spreadsheetml/2006/main" count="57" uniqueCount="34">
  <si>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</si>
  <si>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</si>
  <si>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</si>
  <si>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</si>
  <si>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</si>
  <si>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</si>
  <si>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</si>
  <si>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</si>
  <si>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</si>
  <si>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</si>
  <si>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</si>
  <si>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</si>
  <si>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</si>
  <si>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</si>
  <si>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</si>
  <si>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</si>
  <si>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</si>
  <si>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</si>
  <si>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</si>
  <si>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</si>
  <si>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</si>
  <si>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</si>
  <si>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</si>
  <si>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</si>
  <si>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</si>
  <si>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</si>
  <si>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</si>
  <si>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</si>
  <si>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</si>
  <si>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</si>
  <si>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04.01.2022.</t>
  </si>
  <si>
    <t xml:space="preserve">Dana 04.01.2022.godine Dom zdravlja Požarevac nije izvršio plaćanje prema dobavljačima: </t>
  </si>
  <si>
    <t xml:space="preserve">Primljena i neutrošena participacija od 04.01.2022. </t>
  </si>
  <si>
    <t>Primljena i neutrošena participacija od 04.01.2022.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</si>
</sst>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44565</v>
      </c>
      <c r="H12" s="14">
        <v>209870.27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44565</v>
      </c>
      <c r="H13" s="2">
        <f>H14+H30-H37-H51</f>
        <v>68070.159999989904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44565</v>
      </c>
      <c r="H14" s="3">
        <f>H15+H16+H17+H18+H19+H20+H21+H22+H23+H24+H25+H26+H27+H29+H28</f>
        <v>35701782.279999986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30823278.489999998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130436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4116689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v>0.48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1168000-1168000</f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590626.62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</f>
        <v>40751.689999999988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44565</v>
      </c>
      <c r="H30" s="3">
        <f>H31+H32+H33+H34+H35+H36</f>
        <v>2892391.46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2865073.46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v>0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33</v>
      </c>
      <c r="C36" s="27"/>
      <c r="D36" s="27"/>
      <c r="E36" s="27"/>
      <c r="F36" s="28"/>
      <c r="G36" s="22"/>
      <c r="H36" s="9">
        <f>10141+17177</f>
        <v>27318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44565</v>
      </c>
      <c r="H37" s="4">
        <f>SUM(H38:H50)</f>
        <v>35661030.119999997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f>30823278.49</f>
        <v>30823278.489999998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130436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4116689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590626.63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44565</v>
      </c>
      <c r="H51" s="4">
        <f>SUM(H52:H56)</f>
        <v>2865073.46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2865073.46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44565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</f>
        <v>1971536.9499999988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1795144.99+25210.67+1978.46+7402.72</f>
        <v>1829736.8399999999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209870.26999998884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2022-01-05T12:23:40Z</dcterms:modified>
  <cp:category/>
  <cp:contentStatus/>
</cp:coreProperties>
</file>